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ogramatic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1" l="1"/>
  <c r="X45" i="1"/>
  <c r="W45" i="1"/>
  <c r="V45" i="1"/>
  <c r="U45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</calcChain>
</file>

<file path=xl/sharedStrings.xml><?xml version="1.0" encoding="utf-8"?>
<sst xmlns="http://schemas.openxmlformats.org/spreadsheetml/2006/main" count="498" uniqueCount="180">
  <si>
    <t>Ente Público:</t>
  </si>
  <si>
    <t>INSTITUTO TECNOLOGICO SUPERIOR DE SALVATIERRA</t>
  </si>
  <si>
    <t>Aprobado</t>
  </si>
  <si>
    <t>Modificado</t>
  </si>
  <si>
    <t>Devengado</t>
  </si>
  <si>
    <t>Total del Gasto</t>
  </si>
  <si>
    <t>Bajo protesta de decir verdad declaramos que los Estados Financieros y sus Notas son razonablemente correctos y responsabilidad del emisor</t>
  </si>
  <si>
    <t>DR RODRIGO CARRASCO RAMIREZ</t>
  </si>
  <si>
    <t>CP RAMIRO CONTRERAS RODRIGUEZ</t>
  </si>
  <si>
    <t>DIRECTOR GENERAL</t>
  </si>
  <si>
    <t>UR</t>
  </si>
  <si>
    <t>Equipamiento de electrónica y comunicaciones</t>
  </si>
  <si>
    <t>Q0289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</si>
  <si>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</si>
  <si>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</si>
  <si>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</si>
  <si>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</si>
  <si>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</si>
  <si>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</si>
  <si>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</si>
  <si>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</si>
  <si>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</si>
  <si>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</si>
  <si>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</si>
  <si>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</si>
  <si>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</si>
  <si>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</si>
  <si>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</si>
  <si>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</si>
  <si>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</si>
  <si>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</si>
  <si>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</si>
  <si>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</si>
  <si>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</si>
  <si>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</si>
  <si>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</si>
  <si>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</si>
  <si>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</si>
  <si>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</si>
  <si>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</si>
  <si>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</si>
  <si>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EDUCADO</t>
  </si>
  <si>
    <t>IMPULSO A LA EDUCACION  PARA LA VIDA</t>
  </si>
  <si>
    <t>02</t>
  </si>
  <si>
    <t>05</t>
  </si>
  <si>
    <t>03</t>
  </si>
  <si>
    <t>G1072.0401</t>
  </si>
  <si>
    <t>Número de solicitudes de ajustes presupuestales efectuadas.</t>
  </si>
  <si>
    <t>NA</t>
  </si>
  <si>
    <t>GESTIÓN</t>
  </si>
  <si>
    <t>EFICIENCIA</t>
  </si>
  <si>
    <t>ANUAL</t>
  </si>
  <si>
    <t xml:space="preserve">Solicitudes efectuadas.
</t>
  </si>
  <si>
    <t>SUMATORIA DE SOLICITUDES</t>
  </si>
  <si>
    <t>Número de solicitudes de gasto de operación atendidas</t>
  </si>
  <si>
    <t>Solicitudes atendidas</t>
  </si>
  <si>
    <t>G1131.0301</t>
  </si>
  <si>
    <t>Estrategias implementadas para la mejora institucional.</t>
  </si>
  <si>
    <t xml:space="preserve">Estrategia implementada
</t>
  </si>
  <si>
    <t>SUMATORIA DE ESTRATEGIA</t>
  </si>
  <si>
    <t>Número de programas, procesos y proyectos con mejoras comprobables</t>
  </si>
  <si>
    <t>Mejoras comprobables</t>
  </si>
  <si>
    <t>SUMATORIA DE PROGRAMAS</t>
  </si>
  <si>
    <t>G2059</t>
  </si>
  <si>
    <t>Número de indicadores con metas logradas</t>
  </si>
  <si>
    <t>Metas logradas</t>
  </si>
  <si>
    <t>SUMATORIA DE INDICADORES</t>
  </si>
  <si>
    <t>Reportes sobre las principales estrategias implementadas en el instituto para el cumplimiento de metas.</t>
  </si>
  <si>
    <t>Reportes realizados.</t>
  </si>
  <si>
    <t>SUMATORIA DE REPORTES</t>
  </si>
  <si>
    <t>P0728</t>
  </si>
  <si>
    <t>Estudio de especialidades para obtener reconocimiento del Tecnológico Nacional de México</t>
  </si>
  <si>
    <t>ITESS.A Servicios de vinculación con el entorno fortalecidos (servicio social, estadías, seguimiento a egresados) (II.2.4) ITESS</t>
  </si>
  <si>
    <t>ESTRATÉGICO</t>
  </si>
  <si>
    <t>Estudio de factibilidad realizado</t>
  </si>
  <si>
    <t>SUMATORIA DE ESTUDIO DE FACTIBILIDAD</t>
  </si>
  <si>
    <t>P0729</t>
  </si>
  <si>
    <t>Licenciaturas ofertadas con reconocimiento del Tecnológico Nacional de México</t>
  </si>
  <si>
    <t>ITESS.A  Servicios educativos ofertados (II.1.2). ITESS</t>
  </si>
  <si>
    <t>Licenciatura ofertada con reconocimiento</t>
  </si>
  <si>
    <t>SUMATORIA DE LICENCIATURAS</t>
  </si>
  <si>
    <t>Asignaturas ofertadas en línea .</t>
  </si>
  <si>
    <t>Asignatura ofertada</t>
  </si>
  <si>
    <t>SUMATORIA DE ASIGNATURAS</t>
  </si>
  <si>
    <t>P0730</t>
  </si>
  <si>
    <t>Evaluación técnica de atención a los estudiantes (académicos, riesgo de reprobación, deserción y reprobación) realizada</t>
  </si>
  <si>
    <t>ITESS.D Apoyo académico y/o psicosocial a alumnos en riesgo de deserción o reprobación otorgados (II.1.6) ITESS</t>
  </si>
  <si>
    <t>Evaluación técnica realizada.</t>
  </si>
  <si>
    <t>SUMATORIA DE EVALUACION</t>
  </si>
  <si>
    <t xml:space="preserve">  
Estudiantes atendidos con tutorías </t>
  </si>
  <si>
    <t>Estudiantes atendidos</t>
  </si>
  <si>
    <t>SUMATORIA DE  ESTUDIANTES ATENDIDOS</t>
  </si>
  <si>
    <t>P0731.0401</t>
  </si>
  <si>
    <t xml:space="preserve">  
Evaluación de directivos a efecto de generar el plan de desarrollo humano anual aplicable para contribuir a la mejora del servicio,</t>
  </si>
  <si>
    <t>ITESS-C. Los cuerpos académicos y directivos de las instituciones públicas de educación media superior y superior son capacitados, actualizados y profesionalizados. ITESS</t>
  </si>
  <si>
    <t>Directivos evaluados</t>
  </si>
  <si>
    <t>SUMATORIA DE DIRECTIVOS</t>
  </si>
  <si>
    <t>Evaluación del personal de apoyo a efecto de generar el plan de desarrollo humano anual aplicable para contribuir a la mejora del servicio.</t>
  </si>
  <si>
    <t>Personal de apoyo evaluado</t>
  </si>
  <si>
    <t>SUMATORIA DE PERSONAL DE APOYO</t>
  </si>
  <si>
    <t>P2747.0201</t>
  </si>
  <si>
    <t>Evaluación de los cuerpos directivos a efecto de generar el plan de desarrollo anual aplicable para contribuir a la mejora del servicio</t>
  </si>
  <si>
    <t>Cuerpos académicos evaluados</t>
  </si>
  <si>
    <t>SUMATORIA DE CUERPOS ACADEMICOS</t>
  </si>
  <si>
    <t>P0733</t>
  </si>
  <si>
    <t>Expediente técnico de cursos y eventos de fortalecimiento a la formación integral,</t>
  </si>
  <si>
    <t>ITESS-D. Cursos, actividades y talleres para el desarrollo complementario de los alumnos impartidos. ITESS</t>
  </si>
  <si>
    <t>Expediente técnico integrado</t>
  </si>
  <si>
    <t>SUMATORIA DE EXPEDIENTES</t>
  </si>
  <si>
    <t>P0734</t>
  </si>
  <si>
    <t>Dictamen favorable de los Comités Interinstitucionales para la Evaluación de la Educación Superior en el programa de Ingeniería en Tecnologías de la Información y Comunicaciones</t>
  </si>
  <si>
    <t>  ITESS-B  Programas, procesos y/o planteles de instituciones de educación media superior y superior, certificados. ITESS</t>
  </si>
  <si>
    <t>Dictamen favorable obtenido</t>
  </si>
  <si>
    <t>SUMATORIA DE DICTAMEN</t>
  </si>
  <si>
    <t>Auditoría interna del Programa de Ingeniería en Tecnologías de la información y comunicaciones a fin de establecer sus fortalezas y áreas de oportunidad</t>
  </si>
  <si>
    <t xml:space="preserve"> ITESS-B  Programas, procesos y/o planteles de instituciones de educación media superior y superior, certificados. ITESS</t>
  </si>
  <si>
    <t>Auditoría interna realizada</t>
  </si>
  <si>
    <t>SUMATORIA DE AUDITORIA INTERNA</t>
  </si>
  <si>
    <t>Acciones correctivas al proceso de Evaluación del Programa de Ingeniería en Tecnologías de la información y comunicaciones</t>
  </si>
  <si>
    <t>Acción correctiva realizada.</t>
  </si>
  <si>
    <t>SUMATORIA DE ACCION CORRECTIVA</t>
  </si>
  <si>
    <t>P0735</t>
  </si>
  <si>
    <t>Auditoría interna del Sistema de gestión integral: ISO 9001, ISO 14001 y 18001.</t>
  </si>
  <si>
    <t>SUMATORIA DE AUDITORIA</t>
  </si>
  <si>
    <t xml:space="preserve">  
Auditoría cruzada del Sistema de gestión integral: ISO 9001, ISO 14001 y 18001.</t>
  </si>
  <si>
    <t xml:space="preserve">Auditoría cruzada realizada
</t>
  </si>
  <si>
    <t>Acciones correctivas del Sistema de gestión integral: ISO 9001, ISO 14001 y 18001.</t>
  </si>
  <si>
    <t>Acciones correctivas realizadas.</t>
  </si>
  <si>
    <t>SUMATORIA DE ACCIONES CORRECTIVAS</t>
  </si>
  <si>
    <t>P0736</t>
  </si>
  <si>
    <t>Proyectos pre incubados con una metodología reconocida por la Secretaría de Economía.</t>
  </si>
  <si>
    <t>ITESS.F Programa de aprendizaje para el liderazgo y emprendedurismo ofertado (II.2.5). ITESS</t>
  </si>
  <si>
    <t>Proyectos pre incubados</t>
  </si>
  <si>
    <t>SUMATORIA DE PROYECTOS</t>
  </si>
  <si>
    <t>Expedientes técnico de estudiantes con participación en foros de emprendedurismo y experiencias exitosas.</t>
  </si>
  <si>
    <t>P0737</t>
  </si>
  <si>
    <t>Mantenimiento de unidades académicas y laboratorios realizado</t>
  </si>
  <si>
    <t>ITESS.B Infraestructura educativa consolidada (II.1.2). ITESS</t>
  </si>
  <si>
    <t xml:space="preserve">Mantenimiento efectuado
</t>
  </si>
  <si>
    <t>SUMATORIA DE MANTENIMIENTO</t>
  </si>
  <si>
    <t>Requisiciones atendidas de mantenimiento.</t>
  </si>
  <si>
    <t>Requisición atendida</t>
  </si>
  <si>
    <t>SUMATORIA DE REQUISICIONES ATENDIDAS</t>
  </si>
  <si>
    <t>P0738</t>
  </si>
  <si>
    <t xml:space="preserve">  
Convocatorias de becas y apoyos en especie gestionadas y publicadas por el Instituto. Los programas pueden ser internos o externos (a nivel estatal o federal).</t>
  </si>
  <si>
    <t>ITESS.C Becas y apoyos otorgados a estudiantes de educación media superior y superior (II.1.4) ITESS</t>
  </si>
  <si>
    <t>Convocatoria gestionada.</t>
  </si>
  <si>
    <t>SUMATORIA DE CONVOCATORIAS</t>
  </si>
  <si>
    <t>Estudios socioeconómicos efectuados a los aspirantes de educación superior a becas y apoyos en especie por convocatoria. Los estudios son individuales por cada aspirante a la beca o apoyo.</t>
  </si>
  <si>
    <t>Estudios socioeconómicos efectuados</t>
  </si>
  <si>
    <t>SUMATORIAS DE ESTUDIOS SOCIOECONÓMICOS</t>
  </si>
  <si>
    <t xml:space="preserve">  
Expediente técnico de estudiantes beneficiados con becas y apoyos en especie gestionados por el Itess.</t>
  </si>
  <si>
    <t>Expediente técnico integrado.</t>
  </si>
  <si>
    <t>P0739</t>
  </si>
  <si>
    <t xml:space="preserve">  
Instituciones públicas y privadas con las cuales se tiene vinculación formalizada</t>
  </si>
  <si>
    <t>ITESS - A. Vinculación con el entorno operando (II.2.4) ITESS</t>
  </si>
  <si>
    <t>Instituciones vinculadas</t>
  </si>
  <si>
    <t>SUMATORIA DE INSTITUCIONES</t>
  </si>
  <si>
    <t xml:space="preserve">  
Expediente técnico de estudiantes vinculados con Instituciones públicas y privadas.</t>
  </si>
  <si>
    <t>P2802</t>
  </si>
  <si>
    <t>Expediente de formación dual de estudiantes beneficiados</t>
  </si>
  <si>
    <t>ITESS.J Programas de formación dual escuela-empresa ofertados en Educación Superior (II.2.6). ITESS</t>
  </si>
  <si>
    <t xml:space="preserve">Expediente técnico integrado
</t>
  </si>
  <si>
    <t xml:space="preserve">  
Empresas vinculadas con el Programa de Formación Dual</t>
  </si>
  <si>
    <t>Empresa vinculada</t>
  </si>
  <si>
    <t>SUMATORIA DE EMPRESAS</t>
  </si>
  <si>
    <t>P2915</t>
  </si>
  <si>
    <t>Convocatorias de Investigación atendidas por el Instituto a fin de gestionar recursos destinados al desarrollo de proyectos de investigación</t>
  </si>
  <si>
    <t>ITESS.A Proyectos de investigación, innovación y desarrollo tecnológico realizados por instituciones de educación superior. ITESS</t>
  </si>
  <si>
    <t>Convocatoria atendida</t>
  </si>
  <si>
    <t>Instancias vinculadas para el apoyo de proyectos de investigación por medio de convenios</t>
  </si>
  <si>
    <t>Instancias vinculadas</t>
  </si>
  <si>
    <t>SUMATORIA DE INSTANCIAS</t>
  </si>
  <si>
    <t> c1. Servicios de vinculación con el entorno fortalecidos (servicio social, estadías, seguimiento a egresados) (ii.2.4).</t>
  </si>
  <si>
    <t>Equipamiento</t>
  </si>
  <si>
    <t>Sumatoria de equipamientos</t>
  </si>
  <si>
    <t>_________________________________________</t>
  </si>
  <si>
    <t xml:space="preserve">                                                __________________________________________</t>
  </si>
  <si>
    <t xml:space="preserve">                               SUBDIRECTOR DE FINANZAS Y ADMINISTRACION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</si>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</sst>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1" xfId="0" applyFont="1" applyFill="1" applyBorder="1"/>
    <xf numFmtId="0" fontId="5" fillId="2" borderId="0" xfId="0" applyFont="1" applyFill="1"/>
    <xf numFmtId="0" fontId="5" fillId="2" borderId="10" xfId="0" applyFont="1" applyFill="1" applyBorder="1" applyAlignment="1">
      <alignment horizontal="justify" vertical="center" wrapText="1"/>
    </xf>
    <xf numFmtId="0" fontId="5" fillId="0" borderId="0" xfId="0" applyFont="1"/>
    <xf numFmtId="0" fontId="6" fillId="2" borderId="0" xfId="0" applyFont="1" applyFill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protection locked="0"/>
    </xf>
    <xf numFmtId="0" fontId="3" fillId="3" borderId="13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4" fontId="6" fillId="2" borderId="13" xfId="0" applyNumberFormat="1" applyFont="1" applyFill="1" applyBorder="1" applyAlignment="1">
      <alignment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" fontId="6" fillId="2" borderId="6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/>
    <xf numFmtId="0" fontId="8" fillId="0" borderId="3" xfId="0" applyFont="1" applyBorder="1"/>
    <xf numFmtId="164" fontId="8" fillId="0" borderId="3" xfId="0" applyNumberFormat="1" applyFont="1" applyBorder="1"/>
    <xf numFmtId="164" fontId="8" fillId="0" borderId="4" xfId="0" applyNumberFormat="1" applyFont="1" applyBorder="1"/>
    <xf numFmtId="43" fontId="8" fillId="0" borderId="3" xfId="1" applyFont="1" applyBorder="1"/>
    <xf numFmtId="10" fontId="8" fillId="0" borderId="3" xfId="0" applyNumberFormat="1" applyFont="1" applyBorder="1"/>
    <xf numFmtId="10" fontId="8" fillId="0" borderId="4" xfId="0" applyNumberFormat="1" applyFont="1" applyBorder="1"/>
    <xf numFmtId="0" fontId="2" fillId="2" borderId="6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43" fontId="6" fillId="2" borderId="6" xfId="0" applyNumberFormat="1" applyFont="1" applyFill="1" applyBorder="1" applyAlignment="1">
      <alignment horizontal="left" vertical="center" wrapText="1"/>
    </xf>
    <xf numFmtId="43" fontId="6" fillId="2" borderId="0" xfId="0" applyNumberFormat="1" applyFont="1" applyFill="1" applyBorder="1" applyAlignment="1">
      <alignment horizontal="left" vertical="center" wrapText="1"/>
    </xf>
    <xf numFmtId="43" fontId="6" fillId="2" borderId="7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8" fillId="0" borderId="0" xfId="0" applyFont="1" applyBorder="1"/>
    <xf numFmtId="164" fontId="8" fillId="0" borderId="0" xfId="0" applyNumberFormat="1" applyFont="1" applyBorder="1"/>
    <xf numFmtId="164" fontId="8" fillId="0" borderId="7" xfId="0" applyNumberFormat="1" applyFont="1" applyBorder="1"/>
    <xf numFmtId="43" fontId="8" fillId="0" borderId="0" xfId="1" applyFont="1" applyBorder="1"/>
    <xf numFmtId="10" fontId="8" fillId="0" borderId="0" xfId="0" applyNumberFormat="1" applyFont="1" applyBorder="1"/>
    <xf numFmtId="10" fontId="8" fillId="0" borderId="7" xfId="0" applyNumberFormat="1" applyFont="1" applyBorder="1"/>
    <xf numFmtId="1" fontId="6" fillId="2" borderId="6" xfId="1" applyNumberFormat="1" applyFont="1" applyFill="1" applyBorder="1" applyAlignment="1">
      <alignment horizontal="right" vertical="top" wrapText="1"/>
    </xf>
    <xf numFmtId="43" fontId="6" fillId="2" borderId="6" xfId="1" applyFont="1" applyFill="1" applyBorder="1" applyAlignment="1">
      <alignment horizontal="left" vertical="top" wrapText="1"/>
    </xf>
    <xf numFmtId="43" fontId="6" fillId="2" borderId="0" xfId="1" applyFont="1" applyFill="1" applyBorder="1" applyAlignment="1">
      <alignment horizontal="left" vertical="top" wrapText="1"/>
    </xf>
    <xf numFmtId="43" fontId="6" fillId="2" borderId="7" xfId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5" fillId="0" borderId="5" xfId="0" applyFont="1" applyBorder="1"/>
    <xf numFmtId="43" fontId="2" fillId="0" borderId="5" xfId="0" applyNumberFormat="1" applyFont="1" applyBorder="1"/>
    <xf numFmtId="43" fontId="2" fillId="0" borderId="0" xfId="0" applyNumberFormat="1" applyFo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10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 indent="3"/>
    </xf>
    <xf numFmtId="0" fontId="3" fillId="3" borderId="8" xfId="2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workbookViewId="0">
      <selection sqref="A1:XFD1048576"/>
    </sheetView>
  </sheetViews>
  <sheetFormatPr baseColWidth="10" defaultRowHeight="12.75" x14ac:dyDescent="0.2"/>
  <cols>
    <col min="1" max="1" width="2.140625" style="1" customWidth="1"/>
    <col min="2" max="2" width="10" style="2" customWidth="1"/>
    <col min="3" max="3" width="15.7109375" style="2" customWidth="1"/>
    <col min="4" max="4" width="4.28515625" style="2" customWidth="1"/>
    <col min="5" max="5" width="4.42578125" style="2" customWidth="1"/>
    <col min="6" max="6" width="5.42578125" style="2" customWidth="1"/>
    <col min="7" max="7" width="8.7109375" style="2" customWidth="1"/>
    <col min="8" max="8" width="5.140625" style="2" bestFit="1" customWidth="1"/>
    <col min="9" max="9" width="18.42578125" style="2" customWidth="1"/>
    <col min="10" max="10" width="24.28515625" style="2" customWidth="1"/>
    <col min="11" max="11" width="8" style="2" customWidth="1"/>
    <col min="12" max="12" width="10.140625" style="2" customWidth="1"/>
    <col min="13" max="13" width="11" style="2" customWidth="1"/>
    <col min="14" max="14" width="12" style="2" customWidth="1"/>
    <col min="15" max="15" width="12.85546875" style="2" customWidth="1"/>
    <col min="16" max="16" width="6.42578125" style="1" customWidth="1"/>
    <col min="17" max="17" width="5.7109375" style="2" customWidth="1"/>
    <col min="18" max="18" width="5.5703125" style="2" customWidth="1"/>
    <col min="19" max="20" width="8.42578125" style="2" customWidth="1"/>
    <col min="21" max="22" width="13.7109375" style="2" customWidth="1"/>
    <col min="23" max="23" width="14.140625" style="2" bestFit="1" customWidth="1"/>
    <col min="24" max="25" width="8" style="2" customWidth="1"/>
    <col min="26" max="16384" width="11.42578125" style="2"/>
  </cols>
  <sheetData>
    <row r="1" spans="1:25" ht="6" customHeight="1" x14ac:dyDescent="0.2">
      <c r="A1" s="2"/>
      <c r="B1" s="74" t="s">
        <v>13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3.5" customHeight="1" x14ac:dyDescent="0.2">
      <c r="A2" s="2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0.25" customHeight="1" x14ac:dyDescent="0.2">
      <c r="A3" s="2"/>
      <c r="B3" s="74" t="s">
        <v>179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s="1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5" s="1" customFormat="1" ht="24" customHeight="1" x14ac:dyDescent="0.2">
      <c r="D5" s="4" t="s">
        <v>0</v>
      </c>
      <c r="E5" s="13" t="s">
        <v>1</v>
      </c>
      <c r="F5" s="13"/>
      <c r="G5" s="13"/>
      <c r="H5" s="13"/>
      <c r="I5" s="14"/>
      <c r="J5" s="13"/>
      <c r="K5" s="13"/>
      <c r="L5" s="5"/>
      <c r="M5" s="5"/>
      <c r="N5" s="6"/>
      <c r="O5" s="3"/>
    </row>
    <row r="6" spans="1:25" s="1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5" ht="15" customHeight="1" x14ac:dyDescent="0.2">
      <c r="A7" s="2"/>
      <c r="B7" s="75" t="s">
        <v>14</v>
      </c>
      <c r="C7" s="76"/>
      <c r="D7" s="77" t="s">
        <v>15</v>
      </c>
      <c r="E7" s="78"/>
      <c r="F7" s="78"/>
      <c r="G7" s="78"/>
      <c r="H7" s="79"/>
      <c r="I7" s="80" t="s">
        <v>16</v>
      </c>
      <c r="J7" s="80"/>
      <c r="K7" s="80"/>
      <c r="L7" s="80"/>
      <c r="M7" s="80"/>
      <c r="N7" s="80"/>
      <c r="O7" s="80"/>
      <c r="P7" s="80" t="s">
        <v>17</v>
      </c>
      <c r="Q7" s="80"/>
      <c r="R7" s="80"/>
      <c r="S7" s="80"/>
      <c r="T7" s="80"/>
      <c r="U7" s="80" t="s">
        <v>18</v>
      </c>
      <c r="V7" s="80"/>
      <c r="W7" s="80"/>
      <c r="X7" s="80"/>
      <c r="Y7" s="80"/>
    </row>
    <row r="8" spans="1:25" x14ac:dyDescent="0.2">
      <c r="A8" s="2"/>
      <c r="B8" s="81" t="s">
        <v>19</v>
      </c>
      <c r="C8" s="81" t="s">
        <v>20</v>
      </c>
      <c r="D8" s="72" t="s">
        <v>21</v>
      </c>
      <c r="E8" s="72" t="s">
        <v>22</v>
      </c>
      <c r="F8" s="72" t="s">
        <v>23</v>
      </c>
      <c r="G8" s="72" t="s">
        <v>24</v>
      </c>
      <c r="H8" s="72" t="s">
        <v>10</v>
      </c>
      <c r="I8" s="68" t="s">
        <v>25</v>
      </c>
      <c r="J8" s="68" t="s">
        <v>26</v>
      </c>
      <c r="K8" s="68" t="s">
        <v>27</v>
      </c>
      <c r="L8" s="68" t="s">
        <v>28</v>
      </c>
      <c r="M8" s="68" t="s">
        <v>29</v>
      </c>
      <c r="N8" s="68" t="s">
        <v>30</v>
      </c>
      <c r="O8" s="68" t="s">
        <v>31</v>
      </c>
      <c r="P8" s="68" t="s">
        <v>32</v>
      </c>
      <c r="Q8" s="68" t="s">
        <v>33</v>
      </c>
      <c r="R8" s="68" t="s">
        <v>34</v>
      </c>
      <c r="S8" s="66" t="s">
        <v>35</v>
      </c>
      <c r="T8" s="67"/>
      <c r="U8" s="68" t="s">
        <v>2</v>
      </c>
      <c r="V8" s="68" t="s">
        <v>3</v>
      </c>
      <c r="W8" s="68" t="s">
        <v>4</v>
      </c>
      <c r="X8" s="66" t="s">
        <v>36</v>
      </c>
      <c r="Y8" s="67"/>
    </row>
    <row r="9" spans="1:25" ht="24" customHeight="1" x14ac:dyDescent="0.2">
      <c r="A9" s="2"/>
      <c r="B9" s="82"/>
      <c r="C9" s="82"/>
      <c r="D9" s="73"/>
      <c r="E9" s="73"/>
      <c r="F9" s="73"/>
      <c r="G9" s="73"/>
      <c r="H9" s="73"/>
      <c r="I9" s="71"/>
      <c r="J9" s="71"/>
      <c r="K9" s="71"/>
      <c r="L9" s="71"/>
      <c r="M9" s="71"/>
      <c r="N9" s="71"/>
      <c r="O9" s="71"/>
      <c r="P9" s="71"/>
      <c r="Q9" s="71"/>
      <c r="R9" s="71"/>
      <c r="S9" s="15" t="s">
        <v>37</v>
      </c>
      <c r="T9" s="15" t="s">
        <v>38</v>
      </c>
      <c r="U9" s="69"/>
      <c r="V9" s="69"/>
      <c r="W9" s="69"/>
      <c r="X9" s="16" t="s">
        <v>39</v>
      </c>
      <c r="Y9" s="16" t="s">
        <v>40</v>
      </c>
    </row>
    <row r="10" spans="1:25" ht="51" x14ac:dyDescent="0.2">
      <c r="A10" s="2"/>
      <c r="B10" s="17" t="s">
        <v>41</v>
      </c>
      <c r="C10" s="18" t="s">
        <v>42</v>
      </c>
      <c r="D10" s="19" t="s">
        <v>43</v>
      </c>
      <c r="E10" s="20" t="s">
        <v>44</v>
      </c>
      <c r="F10" s="20" t="s">
        <v>45</v>
      </c>
      <c r="G10" s="21" t="s">
        <v>46</v>
      </c>
      <c r="H10" s="22">
        <v>3044</v>
      </c>
      <c r="I10" s="23" t="s">
        <v>47</v>
      </c>
      <c r="J10" s="24" t="s">
        <v>48</v>
      </c>
      <c r="K10" s="24" t="s">
        <v>49</v>
      </c>
      <c r="L10" s="24" t="s">
        <v>50</v>
      </c>
      <c r="M10" s="24" t="s">
        <v>51</v>
      </c>
      <c r="N10" s="24" t="s">
        <v>52</v>
      </c>
      <c r="O10" s="25" t="s">
        <v>53</v>
      </c>
      <c r="P10" s="26">
        <v>12</v>
      </c>
      <c r="Q10" s="27">
        <v>12</v>
      </c>
      <c r="R10" s="27">
        <v>3</v>
      </c>
      <c r="S10" s="28">
        <f>R10/P10</f>
        <v>0.25</v>
      </c>
      <c r="T10" s="29">
        <f>R10/Q10</f>
        <v>0.25</v>
      </c>
      <c r="U10" s="30">
        <v>614048</v>
      </c>
      <c r="V10" s="30">
        <v>1224780.1399999999</v>
      </c>
      <c r="W10" s="30">
        <v>511701.44</v>
      </c>
      <c r="X10" s="31">
        <v>0.83332482151232479</v>
      </c>
      <c r="Y10" s="32">
        <v>0.41779044523043951</v>
      </c>
    </row>
    <row r="11" spans="1:25" ht="51" x14ac:dyDescent="0.2">
      <c r="A11" s="2"/>
      <c r="B11" s="33" t="s">
        <v>41</v>
      </c>
      <c r="C11" s="34" t="s">
        <v>42</v>
      </c>
      <c r="D11" s="35" t="s">
        <v>43</v>
      </c>
      <c r="E11" s="20" t="s">
        <v>44</v>
      </c>
      <c r="F11" s="20" t="s">
        <v>45</v>
      </c>
      <c r="G11" s="20" t="s">
        <v>46</v>
      </c>
      <c r="H11" s="22">
        <v>3044</v>
      </c>
      <c r="I11" s="36" t="s">
        <v>54</v>
      </c>
      <c r="J11" s="37" t="s">
        <v>48</v>
      </c>
      <c r="K11" s="37" t="s">
        <v>49</v>
      </c>
      <c r="L11" s="37" t="s">
        <v>50</v>
      </c>
      <c r="M11" s="37" t="s">
        <v>51</v>
      </c>
      <c r="N11" s="37" t="s">
        <v>55</v>
      </c>
      <c r="O11" s="38" t="s">
        <v>53</v>
      </c>
      <c r="P11" s="39">
        <v>12</v>
      </c>
      <c r="Q11" s="40">
        <v>12</v>
      </c>
      <c r="R11" s="40">
        <v>3</v>
      </c>
      <c r="S11" s="41">
        <f t="shared" ref="S11:S44" si="0">R11/P11</f>
        <v>0.25</v>
      </c>
      <c r="T11" s="42">
        <f t="shared" ref="T11:T43" si="1">R11/Q11</f>
        <v>0.25</v>
      </c>
      <c r="U11" s="43">
        <v>614048</v>
      </c>
      <c r="V11" s="43">
        <v>1224780.1499999999</v>
      </c>
      <c r="W11" s="43">
        <v>511701.44</v>
      </c>
      <c r="X11" s="44">
        <v>0.83332482151232479</v>
      </c>
      <c r="Y11" s="45">
        <v>0.41779044181929309</v>
      </c>
    </row>
    <row r="12" spans="1:25" ht="51" x14ac:dyDescent="0.2">
      <c r="A12" s="2"/>
      <c r="B12" s="33" t="s">
        <v>41</v>
      </c>
      <c r="C12" s="34" t="s">
        <v>42</v>
      </c>
      <c r="D12" s="35" t="s">
        <v>43</v>
      </c>
      <c r="E12" s="20" t="s">
        <v>44</v>
      </c>
      <c r="F12" s="20" t="s">
        <v>45</v>
      </c>
      <c r="G12" s="21" t="s">
        <v>56</v>
      </c>
      <c r="H12" s="46">
        <v>3044</v>
      </c>
      <c r="I12" s="47" t="s">
        <v>57</v>
      </c>
      <c r="J12" s="48" t="s">
        <v>48</v>
      </c>
      <c r="K12" s="48" t="s">
        <v>49</v>
      </c>
      <c r="L12" s="48" t="s">
        <v>50</v>
      </c>
      <c r="M12" s="48" t="s">
        <v>51</v>
      </c>
      <c r="N12" s="48" t="s">
        <v>58</v>
      </c>
      <c r="O12" s="49" t="s">
        <v>59</v>
      </c>
      <c r="P12" s="39">
        <v>3</v>
      </c>
      <c r="Q12" s="40">
        <v>3</v>
      </c>
      <c r="R12" s="40">
        <v>2</v>
      </c>
      <c r="S12" s="41">
        <f t="shared" si="0"/>
        <v>0.66666666666666663</v>
      </c>
      <c r="T12" s="42">
        <f t="shared" si="1"/>
        <v>0.66666666666666663</v>
      </c>
      <c r="U12" s="43">
        <v>700285.5</v>
      </c>
      <c r="V12" s="43">
        <v>1791572.97</v>
      </c>
      <c r="W12" s="43">
        <v>731096.5</v>
      </c>
      <c r="X12" s="44">
        <v>1.0439977694811615</v>
      </c>
      <c r="Y12" s="45">
        <v>0.40807520108991152</v>
      </c>
    </row>
    <row r="13" spans="1:25" ht="51" x14ac:dyDescent="0.2">
      <c r="A13" s="2"/>
      <c r="B13" s="33" t="s">
        <v>41</v>
      </c>
      <c r="C13" s="34" t="s">
        <v>42</v>
      </c>
      <c r="D13" s="35" t="s">
        <v>43</v>
      </c>
      <c r="E13" s="20" t="s">
        <v>44</v>
      </c>
      <c r="F13" s="20" t="s">
        <v>45</v>
      </c>
      <c r="G13" s="21" t="s">
        <v>56</v>
      </c>
      <c r="H13" s="22">
        <v>3044</v>
      </c>
      <c r="I13" s="50" t="s">
        <v>60</v>
      </c>
      <c r="J13" s="51" t="s">
        <v>48</v>
      </c>
      <c r="K13" s="51" t="s">
        <v>49</v>
      </c>
      <c r="L13" s="51" t="s">
        <v>50</v>
      </c>
      <c r="M13" s="51" t="s">
        <v>51</v>
      </c>
      <c r="N13" s="51" t="s">
        <v>61</v>
      </c>
      <c r="O13" s="52" t="s">
        <v>62</v>
      </c>
      <c r="P13" s="39">
        <v>3</v>
      </c>
      <c r="Q13" s="40">
        <v>3</v>
      </c>
      <c r="R13" s="40">
        <v>2</v>
      </c>
      <c r="S13" s="41">
        <f t="shared" si="0"/>
        <v>0.66666666666666663</v>
      </c>
      <c r="T13" s="42">
        <f t="shared" si="1"/>
        <v>0.66666666666666663</v>
      </c>
      <c r="U13" s="43">
        <v>700285.5</v>
      </c>
      <c r="V13" s="43">
        <v>1791572.98</v>
      </c>
      <c r="W13" s="43">
        <v>731096.51</v>
      </c>
      <c r="X13" s="44">
        <v>1.0439977837610517</v>
      </c>
      <c r="Y13" s="45">
        <v>0.40807520439385059</v>
      </c>
    </row>
    <row r="14" spans="1:25" ht="51" x14ac:dyDescent="0.2">
      <c r="A14" s="2"/>
      <c r="B14" s="33" t="s">
        <v>41</v>
      </c>
      <c r="C14" s="34" t="s">
        <v>42</v>
      </c>
      <c r="D14" s="35" t="s">
        <v>43</v>
      </c>
      <c r="E14" s="20" t="s">
        <v>44</v>
      </c>
      <c r="F14" s="20" t="s">
        <v>45</v>
      </c>
      <c r="G14" s="20" t="s">
        <v>63</v>
      </c>
      <c r="H14" s="22">
        <v>3044</v>
      </c>
      <c r="I14" s="50" t="s">
        <v>64</v>
      </c>
      <c r="J14" s="51" t="s">
        <v>48</v>
      </c>
      <c r="K14" s="51" t="s">
        <v>49</v>
      </c>
      <c r="L14" s="51" t="s">
        <v>50</v>
      </c>
      <c r="M14" s="51" t="s">
        <v>51</v>
      </c>
      <c r="N14" s="51" t="s">
        <v>65</v>
      </c>
      <c r="O14" s="52" t="s">
        <v>66</v>
      </c>
      <c r="P14" s="39">
        <v>21</v>
      </c>
      <c r="Q14" s="40">
        <v>21</v>
      </c>
      <c r="R14" s="40">
        <v>5</v>
      </c>
      <c r="S14" s="41">
        <f t="shared" si="0"/>
        <v>0.23809523809523808</v>
      </c>
      <c r="T14" s="42">
        <f t="shared" si="1"/>
        <v>0.23809523809523808</v>
      </c>
      <c r="U14" s="43">
        <v>498229</v>
      </c>
      <c r="V14" s="43">
        <v>984563.74</v>
      </c>
      <c r="W14" s="43">
        <v>405757.79</v>
      </c>
      <c r="X14" s="44">
        <v>0.8144001854568883</v>
      </c>
      <c r="Y14" s="45">
        <v>0.41211937177373603</v>
      </c>
    </row>
    <row r="15" spans="1:25" ht="56.25" x14ac:dyDescent="0.2">
      <c r="A15" s="2"/>
      <c r="B15" s="33" t="s">
        <v>41</v>
      </c>
      <c r="C15" s="34" t="s">
        <v>42</v>
      </c>
      <c r="D15" s="53" t="s">
        <v>43</v>
      </c>
      <c r="E15" s="54" t="s">
        <v>44</v>
      </c>
      <c r="F15" s="54" t="s">
        <v>45</v>
      </c>
      <c r="G15" s="55" t="s">
        <v>63</v>
      </c>
      <c r="H15" s="56">
        <v>3044</v>
      </c>
      <c r="I15" s="50" t="s">
        <v>67</v>
      </c>
      <c r="J15" s="51" t="s">
        <v>48</v>
      </c>
      <c r="K15" s="51" t="s">
        <v>49</v>
      </c>
      <c r="L15" s="51" t="s">
        <v>50</v>
      </c>
      <c r="M15" s="51" t="s">
        <v>51</v>
      </c>
      <c r="N15" s="51" t="s">
        <v>68</v>
      </c>
      <c r="O15" s="52" t="s">
        <v>69</v>
      </c>
      <c r="P15" s="39">
        <v>4</v>
      </c>
      <c r="Q15" s="40">
        <v>4</v>
      </c>
      <c r="R15" s="40">
        <v>1</v>
      </c>
      <c r="S15" s="41">
        <f t="shared" si="0"/>
        <v>0.25</v>
      </c>
      <c r="T15" s="42">
        <f t="shared" si="1"/>
        <v>0.25</v>
      </c>
      <c r="U15" s="43">
        <v>498229</v>
      </c>
      <c r="V15" s="43">
        <v>984563.75</v>
      </c>
      <c r="W15" s="43">
        <v>405757.8</v>
      </c>
      <c r="X15" s="44">
        <v>0.81440020552798009</v>
      </c>
      <c r="Y15" s="45">
        <v>0.4121193777447118</v>
      </c>
    </row>
    <row r="16" spans="1:25" ht="56.25" x14ac:dyDescent="0.2">
      <c r="A16" s="2"/>
      <c r="B16" s="33" t="s">
        <v>41</v>
      </c>
      <c r="C16" s="34" t="s">
        <v>42</v>
      </c>
      <c r="D16" s="53" t="s">
        <v>43</v>
      </c>
      <c r="E16" s="54" t="s">
        <v>44</v>
      </c>
      <c r="F16" s="54" t="s">
        <v>45</v>
      </c>
      <c r="G16" s="55" t="s">
        <v>70</v>
      </c>
      <c r="H16" s="56">
        <v>3044</v>
      </c>
      <c r="I16" s="50" t="s">
        <v>71</v>
      </c>
      <c r="J16" s="51" t="s">
        <v>72</v>
      </c>
      <c r="K16" s="51" t="s">
        <v>73</v>
      </c>
      <c r="L16" s="51" t="s">
        <v>50</v>
      </c>
      <c r="M16" s="51" t="s">
        <v>51</v>
      </c>
      <c r="N16" s="51" t="s">
        <v>74</v>
      </c>
      <c r="O16" s="52" t="s">
        <v>75</v>
      </c>
      <c r="P16" s="39">
        <v>5</v>
      </c>
      <c r="Q16" s="40">
        <v>5</v>
      </c>
      <c r="R16" s="40">
        <v>0.2</v>
      </c>
      <c r="S16" s="41">
        <f t="shared" si="0"/>
        <v>0.04</v>
      </c>
      <c r="T16" s="42">
        <f t="shared" si="1"/>
        <v>0.04</v>
      </c>
      <c r="U16" s="43">
        <v>444535</v>
      </c>
      <c r="V16" s="43">
        <v>851344</v>
      </c>
      <c r="W16" s="43">
        <v>338985.66</v>
      </c>
      <c r="X16" s="44">
        <v>0.76256236291855528</v>
      </c>
      <c r="Y16" s="45">
        <v>0.39817707060835572</v>
      </c>
    </row>
    <row r="17" spans="1:25" ht="51" x14ac:dyDescent="0.2">
      <c r="A17" s="2"/>
      <c r="B17" s="33" t="s">
        <v>41</v>
      </c>
      <c r="C17" s="34" t="s">
        <v>42</v>
      </c>
      <c r="D17" s="53" t="s">
        <v>43</v>
      </c>
      <c r="E17" s="54" t="s">
        <v>44</v>
      </c>
      <c r="F17" s="54" t="s">
        <v>45</v>
      </c>
      <c r="G17" s="55" t="s">
        <v>76</v>
      </c>
      <c r="H17" s="56">
        <v>3044</v>
      </c>
      <c r="I17" s="50" t="s">
        <v>77</v>
      </c>
      <c r="J17" s="51" t="s">
        <v>78</v>
      </c>
      <c r="K17" s="51" t="s">
        <v>73</v>
      </c>
      <c r="L17" s="51" t="s">
        <v>50</v>
      </c>
      <c r="M17" s="51" t="s">
        <v>51</v>
      </c>
      <c r="N17" s="51" t="s">
        <v>79</v>
      </c>
      <c r="O17" s="52" t="s">
        <v>80</v>
      </c>
      <c r="P17" s="39">
        <v>5</v>
      </c>
      <c r="Q17" s="40">
        <v>5</v>
      </c>
      <c r="R17" s="40">
        <v>5</v>
      </c>
      <c r="S17" s="41">
        <f t="shared" si="0"/>
        <v>1</v>
      </c>
      <c r="T17" s="42">
        <f t="shared" si="1"/>
        <v>1</v>
      </c>
      <c r="U17" s="43">
        <v>6705084.5999999996</v>
      </c>
      <c r="V17" s="43">
        <v>12663672.01</v>
      </c>
      <c r="W17" s="43">
        <v>4536019.2</v>
      </c>
      <c r="X17" s="44">
        <v>0.67650439488861935</v>
      </c>
      <c r="Y17" s="45">
        <v>0.35819146266723312</v>
      </c>
    </row>
    <row r="18" spans="1:25" ht="56.25" x14ac:dyDescent="0.2">
      <c r="A18" s="2"/>
      <c r="B18" s="33" t="s">
        <v>41</v>
      </c>
      <c r="C18" s="34" t="s">
        <v>42</v>
      </c>
      <c r="D18" s="53" t="s">
        <v>43</v>
      </c>
      <c r="E18" s="54" t="s">
        <v>44</v>
      </c>
      <c r="F18" s="54" t="s">
        <v>45</v>
      </c>
      <c r="G18" s="55" t="s">
        <v>76</v>
      </c>
      <c r="H18" s="56">
        <v>3044</v>
      </c>
      <c r="I18" s="50" t="s">
        <v>81</v>
      </c>
      <c r="J18" s="51" t="s">
        <v>72</v>
      </c>
      <c r="K18" s="51" t="s">
        <v>73</v>
      </c>
      <c r="L18" s="51" t="s">
        <v>50</v>
      </c>
      <c r="M18" s="51" t="s">
        <v>51</v>
      </c>
      <c r="N18" s="51" t="s">
        <v>82</v>
      </c>
      <c r="O18" s="52" t="s">
        <v>83</v>
      </c>
      <c r="P18" s="39">
        <v>10</v>
      </c>
      <c r="Q18" s="40">
        <v>10</v>
      </c>
      <c r="R18" s="40">
        <v>0</v>
      </c>
      <c r="S18" s="41">
        <f t="shared" si="0"/>
        <v>0</v>
      </c>
      <c r="T18" s="42">
        <f t="shared" si="1"/>
        <v>0</v>
      </c>
      <c r="U18" s="43">
        <v>6705084.5999999996</v>
      </c>
      <c r="V18" s="43">
        <v>12663672.02</v>
      </c>
      <c r="W18" s="43">
        <v>4536019.2</v>
      </c>
      <c r="X18" s="44">
        <v>0.67650439488861935</v>
      </c>
      <c r="Y18" s="45">
        <v>0.35819146238438354</v>
      </c>
    </row>
    <row r="19" spans="1:25" ht="67.5" x14ac:dyDescent="0.2">
      <c r="A19" s="2"/>
      <c r="B19" s="33" t="s">
        <v>41</v>
      </c>
      <c r="C19" s="34" t="s">
        <v>42</v>
      </c>
      <c r="D19" s="53" t="s">
        <v>43</v>
      </c>
      <c r="E19" s="54" t="s">
        <v>44</v>
      </c>
      <c r="F19" s="54" t="s">
        <v>45</v>
      </c>
      <c r="G19" s="55" t="s">
        <v>84</v>
      </c>
      <c r="H19" s="56">
        <v>3044</v>
      </c>
      <c r="I19" s="50" t="s">
        <v>85</v>
      </c>
      <c r="J19" s="51" t="s">
        <v>86</v>
      </c>
      <c r="K19" s="51" t="s">
        <v>73</v>
      </c>
      <c r="L19" s="51" t="s">
        <v>50</v>
      </c>
      <c r="M19" s="51" t="s">
        <v>51</v>
      </c>
      <c r="N19" s="51" t="s">
        <v>87</v>
      </c>
      <c r="O19" s="52" t="s">
        <v>88</v>
      </c>
      <c r="P19" s="39">
        <v>2</v>
      </c>
      <c r="Q19" s="40">
        <v>2</v>
      </c>
      <c r="R19" s="40">
        <v>0</v>
      </c>
      <c r="S19" s="41">
        <f t="shared" si="0"/>
        <v>0</v>
      </c>
      <c r="T19" s="42">
        <f t="shared" si="1"/>
        <v>0</v>
      </c>
      <c r="U19" s="43">
        <v>83562.5</v>
      </c>
      <c r="V19" s="43">
        <v>159050</v>
      </c>
      <c r="W19" s="43">
        <v>56962.45</v>
      </c>
      <c r="X19" s="44">
        <v>0.68167479431563194</v>
      </c>
      <c r="Y19" s="45">
        <v>0.35814177931468089</v>
      </c>
    </row>
    <row r="20" spans="1:25" ht="51" x14ac:dyDescent="0.2">
      <c r="A20" s="2"/>
      <c r="B20" s="33" t="s">
        <v>41</v>
      </c>
      <c r="C20" s="34" t="s">
        <v>42</v>
      </c>
      <c r="D20" s="53" t="s">
        <v>43</v>
      </c>
      <c r="E20" s="54" t="s">
        <v>44</v>
      </c>
      <c r="F20" s="54" t="s">
        <v>45</v>
      </c>
      <c r="G20" s="55" t="s">
        <v>84</v>
      </c>
      <c r="H20" s="56">
        <v>3044</v>
      </c>
      <c r="I20" s="50" t="s">
        <v>89</v>
      </c>
      <c r="J20" s="51" t="s">
        <v>86</v>
      </c>
      <c r="K20" s="51" t="s">
        <v>73</v>
      </c>
      <c r="L20" s="51" t="s">
        <v>50</v>
      </c>
      <c r="M20" s="51" t="s">
        <v>51</v>
      </c>
      <c r="N20" s="51" t="s">
        <v>90</v>
      </c>
      <c r="O20" s="52" t="s">
        <v>91</v>
      </c>
      <c r="P20" s="39">
        <v>585</v>
      </c>
      <c r="Q20" s="40">
        <v>585</v>
      </c>
      <c r="R20" s="40">
        <v>191</v>
      </c>
      <c r="S20" s="41">
        <f t="shared" si="0"/>
        <v>0.3264957264957265</v>
      </c>
      <c r="T20" s="42">
        <f t="shared" si="1"/>
        <v>0.3264957264957265</v>
      </c>
      <c r="U20" s="43">
        <v>83562.5</v>
      </c>
      <c r="V20" s="43">
        <v>159050</v>
      </c>
      <c r="W20" s="43">
        <v>56962.45</v>
      </c>
      <c r="X20" s="44">
        <v>0.68167479431563194</v>
      </c>
      <c r="Y20" s="45">
        <v>0.35814177931468089</v>
      </c>
    </row>
    <row r="21" spans="1:25" ht="78.75" x14ac:dyDescent="0.2">
      <c r="A21" s="2"/>
      <c r="B21" s="33" t="s">
        <v>41</v>
      </c>
      <c r="C21" s="34" t="s">
        <v>42</v>
      </c>
      <c r="D21" s="53" t="s">
        <v>43</v>
      </c>
      <c r="E21" s="54" t="s">
        <v>44</v>
      </c>
      <c r="F21" s="54" t="s">
        <v>45</v>
      </c>
      <c r="G21" s="55" t="s">
        <v>92</v>
      </c>
      <c r="H21" s="56">
        <v>3044</v>
      </c>
      <c r="I21" s="50" t="s">
        <v>93</v>
      </c>
      <c r="J21" s="51" t="s">
        <v>94</v>
      </c>
      <c r="K21" s="51" t="s">
        <v>73</v>
      </c>
      <c r="L21" s="51" t="s">
        <v>50</v>
      </c>
      <c r="M21" s="51" t="s">
        <v>51</v>
      </c>
      <c r="N21" s="51" t="s">
        <v>95</v>
      </c>
      <c r="O21" s="52" t="s">
        <v>96</v>
      </c>
      <c r="P21" s="39">
        <v>23</v>
      </c>
      <c r="Q21" s="40">
        <v>23</v>
      </c>
      <c r="R21" s="40">
        <v>0</v>
      </c>
      <c r="S21" s="41">
        <f t="shared" si="0"/>
        <v>0</v>
      </c>
      <c r="T21" s="42">
        <f t="shared" si="1"/>
        <v>0</v>
      </c>
      <c r="U21" s="43">
        <v>139753</v>
      </c>
      <c r="V21" s="43">
        <v>271473</v>
      </c>
      <c r="W21" s="43">
        <v>110319.95</v>
      </c>
      <c r="X21" s="44">
        <v>0.78939235651470807</v>
      </c>
      <c r="Y21" s="45">
        <v>0.40637540381548071</v>
      </c>
    </row>
    <row r="22" spans="1:25" ht="78.75" x14ac:dyDescent="0.2">
      <c r="A22" s="2"/>
      <c r="B22" s="33" t="s">
        <v>41</v>
      </c>
      <c r="C22" s="34" t="s">
        <v>42</v>
      </c>
      <c r="D22" s="53" t="s">
        <v>43</v>
      </c>
      <c r="E22" s="54" t="s">
        <v>44</v>
      </c>
      <c r="F22" s="54" t="s">
        <v>45</v>
      </c>
      <c r="G22" s="55" t="s">
        <v>92</v>
      </c>
      <c r="H22" s="56">
        <v>3044</v>
      </c>
      <c r="I22" s="50" t="s">
        <v>97</v>
      </c>
      <c r="J22" s="51" t="s">
        <v>94</v>
      </c>
      <c r="K22" s="51" t="s">
        <v>73</v>
      </c>
      <c r="L22" s="51" t="s">
        <v>50</v>
      </c>
      <c r="M22" s="51" t="s">
        <v>51</v>
      </c>
      <c r="N22" s="51" t="s">
        <v>98</v>
      </c>
      <c r="O22" s="52" t="s">
        <v>99</v>
      </c>
      <c r="P22" s="39">
        <v>40</v>
      </c>
      <c r="Q22" s="40">
        <v>40</v>
      </c>
      <c r="R22" s="40">
        <v>0</v>
      </c>
      <c r="S22" s="41">
        <f t="shared" si="0"/>
        <v>0</v>
      </c>
      <c r="T22" s="42">
        <f t="shared" si="1"/>
        <v>0</v>
      </c>
      <c r="U22" s="43">
        <v>139753</v>
      </c>
      <c r="V22" s="43">
        <v>271473</v>
      </c>
      <c r="W22" s="43">
        <v>110319.96</v>
      </c>
      <c r="X22" s="44">
        <v>0.7893924280695227</v>
      </c>
      <c r="Y22" s="45">
        <v>0.40637544065155651</v>
      </c>
    </row>
    <row r="23" spans="1:25" ht="78.75" x14ac:dyDescent="0.2">
      <c r="A23" s="2"/>
      <c r="B23" s="33" t="s">
        <v>41</v>
      </c>
      <c r="C23" s="34" t="s">
        <v>42</v>
      </c>
      <c r="D23" s="53" t="s">
        <v>43</v>
      </c>
      <c r="E23" s="54" t="s">
        <v>44</v>
      </c>
      <c r="F23" s="54" t="s">
        <v>45</v>
      </c>
      <c r="G23" s="54" t="s">
        <v>100</v>
      </c>
      <c r="H23" s="56">
        <v>3044</v>
      </c>
      <c r="I23" s="50" t="s">
        <v>101</v>
      </c>
      <c r="J23" s="51" t="s">
        <v>94</v>
      </c>
      <c r="K23" s="51" t="s">
        <v>73</v>
      </c>
      <c r="L23" s="51" t="s">
        <v>50</v>
      </c>
      <c r="M23" s="51" t="s">
        <v>51</v>
      </c>
      <c r="N23" s="51" t="s">
        <v>102</v>
      </c>
      <c r="O23" s="52" t="s">
        <v>103</v>
      </c>
      <c r="P23" s="39">
        <v>1</v>
      </c>
      <c r="Q23" s="40">
        <v>1</v>
      </c>
      <c r="R23" s="40">
        <v>0</v>
      </c>
      <c r="S23" s="41">
        <f t="shared" si="0"/>
        <v>0</v>
      </c>
      <c r="T23" s="42">
        <f t="shared" si="1"/>
        <v>0</v>
      </c>
      <c r="U23" s="43">
        <v>271560</v>
      </c>
      <c r="V23" s="43">
        <v>517584</v>
      </c>
      <c r="W23" s="43">
        <v>209599.25</v>
      </c>
      <c r="X23" s="44">
        <v>0.77183403299455</v>
      </c>
      <c r="Y23" s="45">
        <v>0.4049569731676404</v>
      </c>
    </row>
    <row r="24" spans="1:25" ht="51" x14ac:dyDescent="0.2">
      <c r="A24" s="2"/>
      <c r="B24" s="33" t="s">
        <v>41</v>
      </c>
      <c r="C24" s="34" t="s">
        <v>42</v>
      </c>
      <c r="D24" s="53" t="s">
        <v>43</v>
      </c>
      <c r="E24" s="54" t="s">
        <v>44</v>
      </c>
      <c r="F24" s="54" t="s">
        <v>45</v>
      </c>
      <c r="G24" s="55" t="s">
        <v>104</v>
      </c>
      <c r="H24" s="56">
        <v>3044</v>
      </c>
      <c r="I24" s="50" t="s">
        <v>105</v>
      </c>
      <c r="J24" s="51" t="s">
        <v>106</v>
      </c>
      <c r="K24" s="51" t="s">
        <v>73</v>
      </c>
      <c r="L24" s="51" t="s">
        <v>50</v>
      </c>
      <c r="M24" s="51" t="s">
        <v>51</v>
      </c>
      <c r="N24" s="51" t="s">
        <v>107</v>
      </c>
      <c r="O24" s="52" t="s">
        <v>108</v>
      </c>
      <c r="P24" s="39">
        <v>2</v>
      </c>
      <c r="Q24" s="40">
        <v>2</v>
      </c>
      <c r="R24" s="40">
        <v>0</v>
      </c>
      <c r="S24" s="41">
        <f t="shared" si="0"/>
        <v>0</v>
      </c>
      <c r="T24" s="42">
        <f t="shared" si="1"/>
        <v>0</v>
      </c>
      <c r="U24" s="43">
        <v>284657</v>
      </c>
      <c r="V24" s="43">
        <v>542327.5</v>
      </c>
      <c r="W24" s="43">
        <v>197316.93</v>
      </c>
      <c r="X24" s="44">
        <v>0.69317434666985178</v>
      </c>
      <c r="Y24" s="45">
        <v>0.36383353232133719</v>
      </c>
    </row>
    <row r="25" spans="1:25" ht="101.25" x14ac:dyDescent="0.2">
      <c r="A25" s="2"/>
      <c r="B25" s="33" t="s">
        <v>41</v>
      </c>
      <c r="C25" s="34" t="s">
        <v>42</v>
      </c>
      <c r="D25" s="53" t="s">
        <v>43</v>
      </c>
      <c r="E25" s="54" t="s">
        <v>44</v>
      </c>
      <c r="F25" s="54" t="s">
        <v>45</v>
      </c>
      <c r="G25" s="55" t="s">
        <v>109</v>
      </c>
      <c r="H25" s="56">
        <v>3044</v>
      </c>
      <c r="I25" s="50" t="s">
        <v>110</v>
      </c>
      <c r="J25" s="51" t="s">
        <v>111</v>
      </c>
      <c r="K25" s="51" t="s">
        <v>73</v>
      </c>
      <c r="L25" s="51" t="s">
        <v>50</v>
      </c>
      <c r="M25" s="51" t="s">
        <v>51</v>
      </c>
      <c r="N25" s="51" t="s">
        <v>112</v>
      </c>
      <c r="O25" s="52" t="s">
        <v>113</v>
      </c>
      <c r="P25" s="39">
        <v>1</v>
      </c>
      <c r="Q25" s="40">
        <v>1</v>
      </c>
      <c r="R25" s="40">
        <v>0</v>
      </c>
      <c r="S25" s="41">
        <f t="shared" si="0"/>
        <v>0</v>
      </c>
      <c r="T25" s="42">
        <f t="shared" si="1"/>
        <v>0</v>
      </c>
      <c r="U25" s="43">
        <v>147867.66</v>
      </c>
      <c r="V25" s="43">
        <v>287493.33</v>
      </c>
      <c r="W25" s="43">
        <v>114051.88</v>
      </c>
      <c r="X25" s="44">
        <v>0.7713105083288665</v>
      </c>
      <c r="Y25" s="45">
        <v>0.396711395008712</v>
      </c>
    </row>
    <row r="26" spans="1:25" ht="90" x14ac:dyDescent="0.2">
      <c r="A26" s="2"/>
      <c r="B26" s="33" t="s">
        <v>41</v>
      </c>
      <c r="C26" s="34" t="s">
        <v>42</v>
      </c>
      <c r="D26" s="53" t="s">
        <v>43</v>
      </c>
      <c r="E26" s="54" t="s">
        <v>44</v>
      </c>
      <c r="F26" s="54" t="s">
        <v>45</v>
      </c>
      <c r="G26" s="55" t="s">
        <v>109</v>
      </c>
      <c r="H26" s="56">
        <v>3044</v>
      </c>
      <c r="I26" s="50" t="s">
        <v>114</v>
      </c>
      <c r="J26" s="51" t="s">
        <v>115</v>
      </c>
      <c r="K26" s="51" t="s">
        <v>73</v>
      </c>
      <c r="L26" s="51" t="s">
        <v>50</v>
      </c>
      <c r="M26" s="51" t="s">
        <v>51</v>
      </c>
      <c r="N26" s="51" t="s">
        <v>116</v>
      </c>
      <c r="O26" s="52" t="s">
        <v>117</v>
      </c>
      <c r="P26" s="39">
        <v>1</v>
      </c>
      <c r="Q26" s="40">
        <v>1</v>
      </c>
      <c r="R26" s="40">
        <v>0</v>
      </c>
      <c r="S26" s="41">
        <f t="shared" si="0"/>
        <v>0</v>
      </c>
      <c r="T26" s="42">
        <f t="shared" si="1"/>
        <v>0</v>
      </c>
      <c r="U26" s="43">
        <v>147867.67000000001</v>
      </c>
      <c r="V26" s="43">
        <v>287493.33</v>
      </c>
      <c r="W26" s="43">
        <v>114051.89</v>
      </c>
      <c r="X26" s="44">
        <v>0.77131052379468745</v>
      </c>
      <c r="Y26" s="45">
        <v>0.3967114297921277</v>
      </c>
    </row>
    <row r="27" spans="1:25" ht="78.75" x14ac:dyDescent="0.2">
      <c r="A27" s="2"/>
      <c r="B27" s="33" t="s">
        <v>41</v>
      </c>
      <c r="C27" s="34" t="s">
        <v>42</v>
      </c>
      <c r="D27" s="53" t="s">
        <v>43</v>
      </c>
      <c r="E27" s="54" t="s">
        <v>44</v>
      </c>
      <c r="F27" s="54" t="s">
        <v>45</v>
      </c>
      <c r="G27" s="54" t="s">
        <v>109</v>
      </c>
      <c r="H27" s="56">
        <v>3044</v>
      </c>
      <c r="I27" s="50" t="s">
        <v>118</v>
      </c>
      <c r="J27" s="51" t="s">
        <v>115</v>
      </c>
      <c r="K27" s="51" t="s">
        <v>73</v>
      </c>
      <c r="L27" s="51" t="s">
        <v>50</v>
      </c>
      <c r="M27" s="51" t="s">
        <v>51</v>
      </c>
      <c r="N27" s="51" t="s">
        <v>119</v>
      </c>
      <c r="O27" s="52" t="s">
        <v>120</v>
      </c>
      <c r="P27" s="39">
        <v>1</v>
      </c>
      <c r="Q27" s="40">
        <v>1</v>
      </c>
      <c r="R27" s="40">
        <v>0.15</v>
      </c>
      <c r="S27" s="41">
        <f t="shared" si="0"/>
        <v>0.15</v>
      </c>
      <c r="T27" s="42">
        <f t="shared" si="1"/>
        <v>0.15</v>
      </c>
      <c r="U27" s="43">
        <v>147867.67000000001</v>
      </c>
      <c r="V27" s="43">
        <v>287493.34000000003</v>
      </c>
      <c r="W27" s="43">
        <v>114051.89</v>
      </c>
      <c r="X27" s="44">
        <v>0.77131052379468745</v>
      </c>
      <c r="Y27" s="45">
        <v>0.39671141599314957</v>
      </c>
    </row>
    <row r="28" spans="1:25" ht="51" x14ac:dyDescent="0.2">
      <c r="A28" s="2"/>
      <c r="B28" s="33" t="s">
        <v>41</v>
      </c>
      <c r="C28" s="34" t="s">
        <v>42</v>
      </c>
      <c r="D28" s="53" t="s">
        <v>43</v>
      </c>
      <c r="E28" s="54" t="s">
        <v>44</v>
      </c>
      <c r="F28" s="54" t="s">
        <v>45</v>
      </c>
      <c r="G28" s="55" t="s">
        <v>121</v>
      </c>
      <c r="H28" s="56">
        <v>3044</v>
      </c>
      <c r="I28" s="50" t="s">
        <v>122</v>
      </c>
      <c r="J28" s="51" t="s">
        <v>115</v>
      </c>
      <c r="K28" s="51" t="s">
        <v>73</v>
      </c>
      <c r="L28" s="51" t="s">
        <v>50</v>
      </c>
      <c r="M28" s="51" t="s">
        <v>51</v>
      </c>
      <c r="N28" s="51" t="s">
        <v>116</v>
      </c>
      <c r="O28" s="52" t="s">
        <v>123</v>
      </c>
      <c r="P28" s="39">
        <v>1</v>
      </c>
      <c r="Q28" s="40">
        <v>1</v>
      </c>
      <c r="R28" s="40">
        <v>0</v>
      </c>
      <c r="S28" s="41">
        <f t="shared" si="0"/>
        <v>0</v>
      </c>
      <c r="T28" s="42">
        <f t="shared" si="1"/>
        <v>0</v>
      </c>
      <c r="U28" s="43">
        <v>142871.66</v>
      </c>
      <c r="V28" s="43">
        <v>292344.65999999997</v>
      </c>
      <c r="W28" s="43">
        <v>100389.51</v>
      </c>
      <c r="X28" s="44">
        <v>0.70265516618201251</v>
      </c>
      <c r="Y28" s="45">
        <v>0.3433943688247974</v>
      </c>
    </row>
    <row r="29" spans="1:25" ht="56.25" x14ac:dyDescent="0.2">
      <c r="A29" s="2"/>
      <c r="B29" s="33" t="s">
        <v>41</v>
      </c>
      <c r="C29" s="34" t="s">
        <v>42</v>
      </c>
      <c r="D29" s="53" t="s">
        <v>43</v>
      </c>
      <c r="E29" s="54" t="s">
        <v>44</v>
      </c>
      <c r="F29" s="54" t="s">
        <v>45</v>
      </c>
      <c r="G29" s="55" t="s">
        <v>121</v>
      </c>
      <c r="H29" s="56">
        <v>3044</v>
      </c>
      <c r="I29" s="50" t="s">
        <v>124</v>
      </c>
      <c r="J29" s="51" t="s">
        <v>111</v>
      </c>
      <c r="K29" s="51" t="s">
        <v>73</v>
      </c>
      <c r="L29" s="51" t="s">
        <v>50</v>
      </c>
      <c r="M29" s="51" t="s">
        <v>51</v>
      </c>
      <c r="N29" s="51" t="s">
        <v>125</v>
      </c>
      <c r="O29" s="52" t="s">
        <v>123</v>
      </c>
      <c r="P29" s="39">
        <v>1</v>
      </c>
      <c r="Q29" s="40">
        <v>1</v>
      </c>
      <c r="R29" s="40">
        <v>0</v>
      </c>
      <c r="S29" s="41">
        <f t="shared" si="0"/>
        <v>0</v>
      </c>
      <c r="T29" s="42">
        <f t="shared" si="1"/>
        <v>0</v>
      </c>
      <c r="U29" s="43">
        <v>142871.67000000001</v>
      </c>
      <c r="V29" s="43">
        <v>292344.67</v>
      </c>
      <c r="W29" s="43">
        <v>100389.51</v>
      </c>
      <c r="X29" s="44">
        <v>0.70265511700115202</v>
      </c>
      <c r="Y29" s="45">
        <v>0.34339435707858124</v>
      </c>
    </row>
    <row r="30" spans="1:25" ht="51" x14ac:dyDescent="0.2">
      <c r="A30" s="2"/>
      <c r="B30" s="33" t="s">
        <v>41</v>
      </c>
      <c r="C30" s="34" t="s">
        <v>42</v>
      </c>
      <c r="D30" s="53" t="s">
        <v>43</v>
      </c>
      <c r="E30" s="54" t="s">
        <v>44</v>
      </c>
      <c r="F30" s="54" t="s">
        <v>45</v>
      </c>
      <c r="G30" s="54" t="s">
        <v>121</v>
      </c>
      <c r="H30" s="56">
        <v>3044</v>
      </c>
      <c r="I30" s="50" t="s">
        <v>126</v>
      </c>
      <c r="J30" s="51" t="s">
        <v>115</v>
      </c>
      <c r="K30" s="51" t="s">
        <v>73</v>
      </c>
      <c r="L30" s="51" t="s">
        <v>50</v>
      </c>
      <c r="M30" s="51" t="s">
        <v>51</v>
      </c>
      <c r="N30" s="51" t="s">
        <v>127</v>
      </c>
      <c r="O30" s="52" t="s">
        <v>128</v>
      </c>
      <c r="P30" s="39">
        <v>1</v>
      </c>
      <c r="Q30" s="40">
        <v>1</v>
      </c>
      <c r="R30" s="40">
        <v>0</v>
      </c>
      <c r="S30" s="41">
        <f t="shared" si="0"/>
        <v>0</v>
      </c>
      <c r="T30" s="42">
        <f t="shared" si="1"/>
        <v>0</v>
      </c>
      <c r="U30" s="43">
        <v>142871.67000000001</v>
      </c>
      <c r="V30" s="43">
        <v>292344.67</v>
      </c>
      <c r="W30" s="43">
        <v>100389.51</v>
      </c>
      <c r="X30" s="44">
        <v>0.70265511700115202</v>
      </c>
      <c r="Y30" s="45">
        <v>0.34339435707858124</v>
      </c>
    </row>
    <row r="31" spans="1:25" ht="51" x14ac:dyDescent="0.2">
      <c r="A31" s="2"/>
      <c r="B31" s="33" t="s">
        <v>41</v>
      </c>
      <c r="C31" s="34" t="s">
        <v>42</v>
      </c>
      <c r="D31" s="53" t="s">
        <v>43</v>
      </c>
      <c r="E31" s="54" t="s">
        <v>44</v>
      </c>
      <c r="F31" s="54" t="s">
        <v>45</v>
      </c>
      <c r="G31" s="55" t="s">
        <v>129</v>
      </c>
      <c r="H31" s="56">
        <v>3044</v>
      </c>
      <c r="I31" s="50" t="s">
        <v>130</v>
      </c>
      <c r="J31" s="51" t="s">
        <v>131</v>
      </c>
      <c r="K31" s="51" t="s">
        <v>73</v>
      </c>
      <c r="L31" s="51" t="s">
        <v>50</v>
      </c>
      <c r="M31" s="51" t="s">
        <v>51</v>
      </c>
      <c r="N31" s="51" t="s">
        <v>132</v>
      </c>
      <c r="O31" s="52" t="s">
        <v>133</v>
      </c>
      <c r="P31" s="39">
        <v>1</v>
      </c>
      <c r="Q31" s="40">
        <v>1</v>
      </c>
      <c r="R31" s="40">
        <v>0</v>
      </c>
      <c r="S31" s="41">
        <f t="shared" si="0"/>
        <v>0</v>
      </c>
      <c r="T31" s="42">
        <f t="shared" si="1"/>
        <v>0</v>
      </c>
      <c r="U31" s="43">
        <v>127430.5</v>
      </c>
      <c r="V31" s="43">
        <v>251223.75</v>
      </c>
      <c r="W31" s="43">
        <v>96803.199999999997</v>
      </c>
      <c r="X31" s="44">
        <v>0.75965487069422155</v>
      </c>
      <c r="Y31" s="45">
        <v>0.38532662616492269</v>
      </c>
    </row>
    <row r="32" spans="1:25" ht="56.25" x14ac:dyDescent="0.2">
      <c r="A32" s="2"/>
      <c r="B32" s="33" t="s">
        <v>41</v>
      </c>
      <c r="C32" s="34" t="s">
        <v>42</v>
      </c>
      <c r="D32" s="53" t="s">
        <v>43</v>
      </c>
      <c r="E32" s="54" t="s">
        <v>44</v>
      </c>
      <c r="F32" s="54" t="s">
        <v>45</v>
      </c>
      <c r="G32" s="55" t="s">
        <v>129</v>
      </c>
      <c r="H32" s="56">
        <v>3044</v>
      </c>
      <c r="I32" s="50" t="s">
        <v>134</v>
      </c>
      <c r="J32" s="51" t="s">
        <v>131</v>
      </c>
      <c r="K32" s="51" t="s">
        <v>73</v>
      </c>
      <c r="L32" s="51" t="s">
        <v>50</v>
      </c>
      <c r="M32" s="51" t="s">
        <v>51</v>
      </c>
      <c r="N32" s="51" t="s">
        <v>107</v>
      </c>
      <c r="O32" s="52" t="s">
        <v>108</v>
      </c>
      <c r="P32" s="39">
        <v>1</v>
      </c>
      <c r="Q32" s="40">
        <v>1</v>
      </c>
      <c r="R32" s="40">
        <v>0</v>
      </c>
      <c r="S32" s="41">
        <f t="shared" si="0"/>
        <v>0</v>
      </c>
      <c r="T32" s="42">
        <f t="shared" si="1"/>
        <v>0</v>
      </c>
      <c r="U32" s="43">
        <v>127430.5</v>
      </c>
      <c r="V32" s="43">
        <v>251223.75</v>
      </c>
      <c r="W32" s="43">
        <v>96803.21</v>
      </c>
      <c r="X32" s="44">
        <v>0.75965494916837029</v>
      </c>
      <c r="Y32" s="45">
        <v>0.38532666597007648</v>
      </c>
    </row>
    <row r="33" spans="1:25" ht="51" x14ac:dyDescent="0.2">
      <c r="B33" s="33" t="s">
        <v>41</v>
      </c>
      <c r="C33" s="34" t="s">
        <v>42</v>
      </c>
      <c r="D33" s="53" t="s">
        <v>43</v>
      </c>
      <c r="E33" s="54" t="s">
        <v>44</v>
      </c>
      <c r="F33" s="54" t="s">
        <v>45</v>
      </c>
      <c r="G33" s="55" t="s">
        <v>135</v>
      </c>
      <c r="H33" s="56">
        <v>3044</v>
      </c>
      <c r="I33" s="50" t="s">
        <v>136</v>
      </c>
      <c r="J33" s="51" t="s">
        <v>137</v>
      </c>
      <c r="K33" s="51" t="s">
        <v>73</v>
      </c>
      <c r="L33" s="51" t="s">
        <v>50</v>
      </c>
      <c r="M33" s="51" t="s">
        <v>51</v>
      </c>
      <c r="N33" s="51" t="s">
        <v>138</v>
      </c>
      <c r="O33" s="52" t="s">
        <v>139</v>
      </c>
      <c r="P33" s="39">
        <v>1</v>
      </c>
      <c r="Q33" s="40">
        <v>1</v>
      </c>
      <c r="R33" s="40">
        <v>0.1</v>
      </c>
      <c r="S33" s="41">
        <f t="shared" si="0"/>
        <v>0.1</v>
      </c>
      <c r="T33" s="42">
        <f t="shared" si="1"/>
        <v>0.1</v>
      </c>
      <c r="U33" s="43">
        <v>283538</v>
      </c>
      <c r="V33" s="43">
        <v>469131.48</v>
      </c>
      <c r="W33" s="43">
        <v>93009.06</v>
      </c>
      <c r="X33" s="44">
        <v>0.32803031692401019</v>
      </c>
      <c r="Y33" s="45">
        <v>0.19825798089695451</v>
      </c>
    </row>
    <row r="34" spans="1:25" ht="51" x14ac:dyDescent="0.2">
      <c r="B34" s="33" t="s">
        <v>41</v>
      </c>
      <c r="C34" s="34" t="s">
        <v>42</v>
      </c>
      <c r="D34" s="53" t="s">
        <v>43</v>
      </c>
      <c r="E34" s="54" t="s">
        <v>44</v>
      </c>
      <c r="F34" s="54" t="s">
        <v>45</v>
      </c>
      <c r="G34" s="55" t="s">
        <v>135</v>
      </c>
      <c r="H34" s="56">
        <v>3044</v>
      </c>
      <c r="I34" s="50" t="s">
        <v>140</v>
      </c>
      <c r="J34" s="51" t="s">
        <v>137</v>
      </c>
      <c r="K34" s="51" t="s">
        <v>73</v>
      </c>
      <c r="L34" s="51" t="s">
        <v>50</v>
      </c>
      <c r="M34" s="51" t="s">
        <v>51</v>
      </c>
      <c r="N34" s="51" t="s">
        <v>141</v>
      </c>
      <c r="O34" s="52" t="s">
        <v>142</v>
      </c>
      <c r="P34" s="39">
        <v>1</v>
      </c>
      <c r="Q34" s="40">
        <v>1</v>
      </c>
      <c r="R34" s="40">
        <v>0.1</v>
      </c>
      <c r="S34" s="41">
        <f t="shared" si="0"/>
        <v>0.1</v>
      </c>
      <c r="T34" s="42">
        <f t="shared" si="1"/>
        <v>0.1</v>
      </c>
      <c r="U34" s="43">
        <v>283538</v>
      </c>
      <c r="V34" s="43">
        <v>469131.48</v>
      </c>
      <c r="W34" s="43">
        <v>93009.07</v>
      </c>
      <c r="X34" s="44">
        <v>0.32803035219265148</v>
      </c>
      <c r="Y34" s="45">
        <v>0.1982580022129404</v>
      </c>
    </row>
    <row r="35" spans="1:25" ht="101.25" x14ac:dyDescent="0.2">
      <c r="B35" s="33" t="s">
        <v>41</v>
      </c>
      <c r="C35" s="34" t="s">
        <v>42</v>
      </c>
      <c r="D35" s="53" t="s">
        <v>43</v>
      </c>
      <c r="E35" s="54" t="s">
        <v>44</v>
      </c>
      <c r="F35" s="54" t="s">
        <v>45</v>
      </c>
      <c r="G35" s="55" t="s">
        <v>143</v>
      </c>
      <c r="H35" s="56">
        <v>3044</v>
      </c>
      <c r="I35" s="50" t="s">
        <v>144</v>
      </c>
      <c r="J35" s="51" t="s">
        <v>145</v>
      </c>
      <c r="K35" s="51" t="s">
        <v>73</v>
      </c>
      <c r="L35" s="51" t="s">
        <v>50</v>
      </c>
      <c r="M35" s="51" t="s">
        <v>51</v>
      </c>
      <c r="N35" s="51" t="s">
        <v>146</v>
      </c>
      <c r="O35" s="52" t="s">
        <v>147</v>
      </c>
      <c r="P35" s="39">
        <v>4</v>
      </c>
      <c r="Q35" s="40">
        <v>4</v>
      </c>
      <c r="R35" s="40">
        <v>4</v>
      </c>
      <c r="S35" s="41">
        <f t="shared" si="0"/>
        <v>1</v>
      </c>
      <c r="T35" s="42">
        <f t="shared" si="1"/>
        <v>1</v>
      </c>
      <c r="U35" s="43">
        <v>124710.33</v>
      </c>
      <c r="V35" s="43">
        <v>232959.33</v>
      </c>
      <c r="W35" s="43">
        <v>44744.28</v>
      </c>
      <c r="X35" s="44">
        <v>0.35878567557314617</v>
      </c>
      <c r="Y35" s="45">
        <v>0.19206906201181126</v>
      </c>
    </row>
    <row r="36" spans="1:25" ht="112.5" x14ac:dyDescent="0.2">
      <c r="B36" s="33" t="s">
        <v>41</v>
      </c>
      <c r="C36" s="34" t="s">
        <v>42</v>
      </c>
      <c r="D36" s="53" t="s">
        <v>43</v>
      </c>
      <c r="E36" s="54" t="s">
        <v>44</v>
      </c>
      <c r="F36" s="54" t="s">
        <v>45</v>
      </c>
      <c r="G36" s="55" t="s">
        <v>143</v>
      </c>
      <c r="H36" s="56">
        <v>3044</v>
      </c>
      <c r="I36" s="50" t="s">
        <v>148</v>
      </c>
      <c r="J36" s="51" t="s">
        <v>145</v>
      </c>
      <c r="K36" s="51" t="s">
        <v>73</v>
      </c>
      <c r="L36" s="51" t="s">
        <v>50</v>
      </c>
      <c r="M36" s="51" t="s">
        <v>51</v>
      </c>
      <c r="N36" s="51" t="s">
        <v>149</v>
      </c>
      <c r="O36" s="52" t="s">
        <v>150</v>
      </c>
      <c r="P36" s="39">
        <v>4</v>
      </c>
      <c r="Q36" s="40">
        <v>4</v>
      </c>
      <c r="R36" s="40">
        <v>4</v>
      </c>
      <c r="S36" s="41">
        <f t="shared" si="0"/>
        <v>1</v>
      </c>
      <c r="T36" s="42">
        <f t="shared" si="1"/>
        <v>1</v>
      </c>
      <c r="U36" s="43">
        <v>124710.34</v>
      </c>
      <c r="V36" s="43">
        <v>232959.34</v>
      </c>
      <c r="W36" s="43">
        <v>44744.29</v>
      </c>
      <c r="X36" s="44">
        <v>0.35878572698943811</v>
      </c>
      <c r="Y36" s="45">
        <v>0.19206909669301089</v>
      </c>
    </row>
    <row r="37" spans="1:25" ht="67.5" x14ac:dyDescent="0.2">
      <c r="B37" s="33" t="s">
        <v>41</v>
      </c>
      <c r="C37" s="34" t="s">
        <v>42</v>
      </c>
      <c r="D37" s="53" t="s">
        <v>43</v>
      </c>
      <c r="E37" s="54" t="s">
        <v>44</v>
      </c>
      <c r="F37" s="54" t="s">
        <v>45</v>
      </c>
      <c r="G37" s="55" t="s">
        <v>143</v>
      </c>
      <c r="H37" s="56">
        <v>3044</v>
      </c>
      <c r="I37" s="50" t="s">
        <v>151</v>
      </c>
      <c r="J37" s="51" t="s">
        <v>145</v>
      </c>
      <c r="K37" s="51" t="s">
        <v>73</v>
      </c>
      <c r="L37" s="51" t="s">
        <v>50</v>
      </c>
      <c r="M37" s="51" t="s">
        <v>51</v>
      </c>
      <c r="N37" s="51" t="s">
        <v>152</v>
      </c>
      <c r="O37" s="52" t="s">
        <v>108</v>
      </c>
      <c r="P37" s="39">
        <v>4</v>
      </c>
      <c r="Q37" s="40">
        <v>4</v>
      </c>
      <c r="R37" s="40">
        <v>4</v>
      </c>
      <c r="S37" s="41">
        <f t="shared" si="0"/>
        <v>1</v>
      </c>
      <c r="T37" s="42">
        <f t="shared" si="1"/>
        <v>1</v>
      </c>
      <c r="U37" s="43">
        <v>124710.33</v>
      </c>
      <c r="V37" s="43">
        <v>232959.33</v>
      </c>
      <c r="W37" s="43">
        <v>44744.29</v>
      </c>
      <c r="X37" s="44">
        <v>0.3587857557589656</v>
      </c>
      <c r="Y37" s="45">
        <v>0.19206910493775889</v>
      </c>
    </row>
    <row r="38" spans="1:25" ht="56.25" x14ac:dyDescent="0.2">
      <c r="B38" s="33" t="s">
        <v>41</v>
      </c>
      <c r="C38" s="34" t="s">
        <v>42</v>
      </c>
      <c r="D38" s="53" t="s">
        <v>43</v>
      </c>
      <c r="E38" s="54" t="s">
        <v>44</v>
      </c>
      <c r="F38" s="54" t="s">
        <v>45</v>
      </c>
      <c r="G38" s="55" t="s">
        <v>153</v>
      </c>
      <c r="H38" s="56">
        <v>3044</v>
      </c>
      <c r="I38" s="50" t="s">
        <v>154</v>
      </c>
      <c r="J38" s="51" t="s">
        <v>155</v>
      </c>
      <c r="K38" s="51" t="s">
        <v>73</v>
      </c>
      <c r="L38" s="51" t="s">
        <v>50</v>
      </c>
      <c r="M38" s="51" t="s">
        <v>51</v>
      </c>
      <c r="N38" s="51" t="s">
        <v>156</v>
      </c>
      <c r="O38" s="52" t="s">
        <v>157</v>
      </c>
      <c r="P38" s="39">
        <v>40</v>
      </c>
      <c r="Q38" s="40">
        <v>40</v>
      </c>
      <c r="R38" s="40">
        <v>8</v>
      </c>
      <c r="S38" s="41">
        <f t="shared" si="0"/>
        <v>0.2</v>
      </c>
      <c r="T38" s="42">
        <f t="shared" si="1"/>
        <v>0.2</v>
      </c>
      <c r="U38" s="43">
        <v>311406</v>
      </c>
      <c r="V38" s="43">
        <v>602711.75</v>
      </c>
      <c r="W38" s="43">
        <v>252327.67999999999</v>
      </c>
      <c r="X38" s="44">
        <v>0.81028522250695234</v>
      </c>
      <c r="Y38" s="45">
        <v>0.41865399172987749</v>
      </c>
    </row>
    <row r="39" spans="1:25" ht="56.25" x14ac:dyDescent="0.2">
      <c r="B39" s="33" t="s">
        <v>41</v>
      </c>
      <c r="C39" s="34" t="s">
        <v>42</v>
      </c>
      <c r="D39" s="53" t="s">
        <v>43</v>
      </c>
      <c r="E39" s="54" t="s">
        <v>44</v>
      </c>
      <c r="F39" s="54" t="s">
        <v>45</v>
      </c>
      <c r="G39" s="55" t="s">
        <v>153</v>
      </c>
      <c r="H39" s="56">
        <v>3044</v>
      </c>
      <c r="I39" s="50" t="s">
        <v>158</v>
      </c>
      <c r="J39" s="51" t="s">
        <v>155</v>
      </c>
      <c r="K39" s="51" t="s">
        <v>73</v>
      </c>
      <c r="L39" s="51" t="s">
        <v>50</v>
      </c>
      <c r="M39" s="51" t="s">
        <v>51</v>
      </c>
      <c r="N39" s="51" t="s">
        <v>107</v>
      </c>
      <c r="O39" s="52" t="s">
        <v>108</v>
      </c>
      <c r="P39" s="39">
        <v>1</v>
      </c>
      <c r="Q39" s="40">
        <v>1</v>
      </c>
      <c r="R39" s="40">
        <v>1</v>
      </c>
      <c r="S39" s="41">
        <f t="shared" si="0"/>
        <v>1</v>
      </c>
      <c r="T39" s="42">
        <f t="shared" si="1"/>
        <v>1</v>
      </c>
      <c r="U39" s="43">
        <v>311406</v>
      </c>
      <c r="V39" s="43">
        <v>602711.75</v>
      </c>
      <c r="W39" s="43">
        <v>252327.67999999999</v>
      </c>
      <c r="X39" s="44">
        <v>0.81028522250695234</v>
      </c>
      <c r="Y39" s="45">
        <v>0.41865399172987749</v>
      </c>
    </row>
    <row r="40" spans="1:25" ht="51" x14ac:dyDescent="0.2">
      <c r="B40" s="33" t="s">
        <v>41</v>
      </c>
      <c r="C40" s="34" t="s">
        <v>42</v>
      </c>
      <c r="D40" s="53" t="s">
        <v>43</v>
      </c>
      <c r="E40" s="54" t="s">
        <v>44</v>
      </c>
      <c r="F40" s="54" t="s">
        <v>45</v>
      </c>
      <c r="G40" s="55" t="s">
        <v>159</v>
      </c>
      <c r="H40" s="56">
        <v>3044</v>
      </c>
      <c r="I40" s="50" t="s">
        <v>160</v>
      </c>
      <c r="J40" s="51" t="s">
        <v>161</v>
      </c>
      <c r="K40" s="51" t="s">
        <v>73</v>
      </c>
      <c r="L40" s="51" t="s">
        <v>50</v>
      </c>
      <c r="M40" s="51" t="s">
        <v>51</v>
      </c>
      <c r="N40" s="51" t="s">
        <v>162</v>
      </c>
      <c r="O40" s="52" t="s">
        <v>108</v>
      </c>
      <c r="P40" s="39">
        <v>10</v>
      </c>
      <c r="Q40" s="40">
        <v>10</v>
      </c>
      <c r="R40" s="40">
        <v>6</v>
      </c>
      <c r="S40" s="41">
        <f t="shared" si="0"/>
        <v>0.6</v>
      </c>
      <c r="T40" s="42">
        <f t="shared" si="1"/>
        <v>0.6</v>
      </c>
      <c r="U40" s="43">
        <v>282049</v>
      </c>
      <c r="V40" s="43">
        <v>642690.55000000005</v>
      </c>
      <c r="W40" s="43">
        <v>258291.37</v>
      </c>
      <c r="X40" s="44">
        <v>0.91576772121156247</v>
      </c>
      <c r="Y40" s="45">
        <v>0.40189072330377346</v>
      </c>
    </row>
    <row r="41" spans="1:25" ht="51" x14ac:dyDescent="0.2">
      <c r="B41" s="33" t="s">
        <v>41</v>
      </c>
      <c r="C41" s="34" t="s">
        <v>42</v>
      </c>
      <c r="D41" s="53" t="s">
        <v>43</v>
      </c>
      <c r="E41" s="54" t="s">
        <v>44</v>
      </c>
      <c r="F41" s="54" t="s">
        <v>45</v>
      </c>
      <c r="G41" s="55" t="s">
        <v>159</v>
      </c>
      <c r="H41" s="56">
        <v>3044</v>
      </c>
      <c r="I41" s="50" t="s">
        <v>163</v>
      </c>
      <c r="J41" s="51" t="s">
        <v>161</v>
      </c>
      <c r="K41" s="51" t="s">
        <v>73</v>
      </c>
      <c r="L41" s="51" t="s">
        <v>50</v>
      </c>
      <c r="M41" s="51" t="s">
        <v>51</v>
      </c>
      <c r="N41" s="51" t="s">
        <v>164</v>
      </c>
      <c r="O41" s="52" t="s">
        <v>165</v>
      </c>
      <c r="P41" s="39">
        <v>5</v>
      </c>
      <c r="Q41" s="40">
        <v>5</v>
      </c>
      <c r="R41" s="40">
        <v>5</v>
      </c>
      <c r="S41" s="41">
        <f t="shared" si="0"/>
        <v>1</v>
      </c>
      <c r="T41" s="42">
        <f t="shared" si="1"/>
        <v>1</v>
      </c>
      <c r="U41" s="43">
        <v>282049</v>
      </c>
      <c r="V41" s="43">
        <v>642690.55000000005</v>
      </c>
      <c r="W41" s="43">
        <v>258291.37</v>
      </c>
      <c r="X41" s="44">
        <v>0.91576772121156247</v>
      </c>
      <c r="Y41" s="45">
        <v>0.40189072330377346</v>
      </c>
    </row>
    <row r="42" spans="1:25" ht="78.75" x14ac:dyDescent="0.2">
      <c r="B42" s="33" t="s">
        <v>41</v>
      </c>
      <c r="C42" s="34" t="s">
        <v>42</v>
      </c>
      <c r="D42" s="53" t="s">
        <v>43</v>
      </c>
      <c r="E42" s="54" t="s">
        <v>44</v>
      </c>
      <c r="F42" s="54" t="s">
        <v>45</v>
      </c>
      <c r="G42" s="54" t="s">
        <v>166</v>
      </c>
      <c r="H42" s="56">
        <v>3044</v>
      </c>
      <c r="I42" s="50" t="s">
        <v>167</v>
      </c>
      <c r="J42" s="51" t="s">
        <v>168</v>
      </c>
      <c r="K42" s="51" t="s">
        <v>73</v>
      </c>
      <c r="L42" s="51" t="s">
        <v>50</v>
      </c>
      <c r="M42" s="51" t="s">
        <v>51</v>
      </c>
      <c r="N42" s="51" t="s">
        <v>169</v>
      </c>
      <c r="O42" s="52" t="s">
        <v>147</v>
      </c>
      <c r="P42" s="39">
        <v>2</v>
      </c>
      <c r="Q42" s="40">
        <v>2</v>
      </c>
      <c r="R42" s="40">
        <v>3</v>
      </c>
      <c r="S42" s="41">
        <f t="shared" si="0"/>
        <v>1.5</v>
      </c>
      <c r="T42" s="42">
        <f t="shared" si="1"/>
        <v>1.5</v>
      </c>
      <c r="U42" s="43">
        <v>110561.5</v>
      </c>
      <c r="V42" s="43">
        <v>206233</v>
      </c>
      <c r="W42" s="43">
        <v>73161.62</v>
      </c>
      <c r="X42" s="44">
        <v>0.66172781664503466</v>
      </c>
      <c r="Y42" s="45">
        <v>0.35475224624575113</v>
      </c>
    </row>
    <row r="43" spans="1:25" ht="56.25" x14ac:dyDescent="0.2">
      <c r="B43" s="33" t="s">
        <v>41</v>
      </c>
      <c r="C43" s="34" t="s">
        <v>42</v>
      </c>
      <c r="D43" s="53" t="s">
        <v>43</v>
      </c>
      <c r="E43" s="54" t="s">
        <v>44</v>
      </c>
      <c r="F43" s="54" t="s">
        <v>45</v>
      </c>
      <c r="G43" s="55" t="s">
        <v>166</v>
      </c>
      <c r="H43" s="56">
        <v>3044</v>
      </c>
      <c r="I43" s="50" t="s">
        <v>170</v>
      </c>
      <c r="J43" s="51" t="s">
        <v>168</v>
      </c>
      <c r="K43" s="51" t="s">
        <v>73</v>
      </c>
      <c r="L43" s="51" t="s">
        <v>50</v>
      </c>
      <c r="M43" s="51" t="s">
        <v>51</v>
      </c>
      <c r="N43" s="51" t="s">
        <v>171</v>
      </c>
      <c r="O43" s="52" t="s">
        <v>172</v>
      </c>
      <c r="P43" s="39">
        <v>2</v>
      </c>
      <c r="Q43" s="40">
        <v>2</v>
      </c>
      <c r="R43" s="40">
        <v>0</v>
      </c>
      <c r="S43" s="41">
        <f t="shared" si="0"/>
        <v>0</v>
      </c>
      <c r="T43" s="42">
        <f t="shared" si="1"/>
        <v>0</v>
      </c>
      <c r="U43" s="43">
        <v>110561.5</v>
      </c>
      <c r="V43" s="43">
        <v>206233</v>
      </c>
      <c r="W43" s="43">
        <v>73161.63</v>
      </c>
      <c r="X43" s="44">
        <v>0.66172790709243279</v>
      </c>
      <c r="Y43" s="45">
        <v>0.35475229473459635</v>
      </c>
    </row>
    <row r="44" spans="1:25" ht="51" x14ac:dyDescent="0.2">
      <c r="B44" s="33" t="s">
        <v>41</v>
      </c>
      <c r="C44" s="34" t="s">
        <v>42</v>
      </c>
      <c r="D44" s="53" t="s">
        <v>43</v>
      </c>
      <c r="E44" s="54" t="s">
        <v>44</v>
      </c>
      <c r="F44" s="54" t="s">
        <v>45</v>
      </c>
      <c r="G44" s="55" t="s">
        <v>12</v>
      </c>
      <c r="H44" s="56">
        <v>3044</v>
      </c>
      <c r="I44" s="50" t="s">
        <v>11</v>
      </c>
      <c r="J44" s="51" t="s">
        <v>173</v>
      </c>
      <c r="K44" s="51" t="s">
        <v>73</v>
      </c>
      <c r="L44" s="51" t="s">
        <v>50</v>
      </c>
      <c r="M44" s="51" t="s">
        <v>51</v>
      </c>
      <c r="N44" s="51" t="s">
        <v>174</v>
      </c>
      <c r="O44" s="52" t="s">
        <v>175</v>
      </c>
      <c r="P44" s="39">
        <v>0</v>
      </c>
      <c r="Q44" s="40">
        <v>1</v>
      </c>
      <c r="R44" s="40">
        <v>0</v>
      </c>
      <c r="S44" s="41" t="e">
        <f t="shared" si="0"/>
        <v>#DIV/0!</v>
      </c>
      <c r="T44" s="42">
        <v>0</v>
      </c>
      <c r="U44" s="43">
        <v>0</v>
      </c>
      <c r="V44" s="43">
        <v>120000</v>
      </c>
      <c r="W44" s="43">
        <v>73184.399999999994</v>
      </c>
      <c r="X44" s="44" t="e">
        <v>#DIV/0!</v>
      </c>
      <c r="Y44" s="45">
        <v>0.60986999999999991</v>
      </c>
    </row>
    <row r="45" spans="1:25" s="9" customFormat="1" x14ac:dyDescent="0.2">
      <c r="A45" s="7"/>
      <c r="B45" s="8"/>
      <c r="C45" s="70" t="s">
        <v>5</v>
      </c>
      <c r="D45" s="70"/>
      <c r="E45" s="57"/>
      <c r="F45" s="57"/>
      <c r="G45" s="57"/>
      <c r="H45" s="57"/>
      <c r="I45" s="58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9">
        <v>0</v>
      </c>
      <c r="Q45" s="60">
        <v>0</v>
      </c>
      <c r="R45" s="60">
        <v>0</v>
      </c>
      <c r="S45" s="60">
        <v>0</v>
      </c>
      <c r="T45" s="60">
        <v>0</v>
      </c>
      <c r="U45" s="61">
        <f>SUM(U10:U44)</f>
        <v>21958996.200000003</v>
      </c>
      <c r="V45" s="61">
        <f>SUM(V10:V44)</f>
        <v>43003852.319999993</v>
      </c>
      <c r="W45" s="61">
        <f>SUM(W10:W44)</f>
        <v>15847543.869999995</v>
      </c>
      <c r="X45" s="61">
        <f t="shared" ref="X45" si="2">W45/U45</f>
        <v>0.72168799182177523</v>
      </c>
      <c r="Y45" s="61">
        <f t="shared" ref="Y45" si="3">W45/V45</f>
        <v>0.36851451707338573</v>
      </c>
    </row>
    <row r="46" spans="1:25" x14ac:dyDescent="0.2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U46" s="62"/>
    </row>
    <row r="47" spans="1:25" x14ac:dyDescent="0.2">
      <c r="A47" s="2"/>
      <c r="B47" s="10" t="s">
        <v>6</v>
      </c>
      <c r="G47" s="1"/>
      <c r="H47" s="1"/>
      <c r="I47" s="1"/>
      <c r="J47" s="1"/>
      <c r="K47" s="1"/>
      <c r="L47" s="1"/>
      <c r="M47" s="1"/>
      <c r="N47" s="1"/>
      <c r="O47" s="1"/>
    </row>
    <row r="49" spans="1:23" ht="15" x14ac:dyDescent="0.25">
      <c r="A49" s="2"/>
      <c r="S49"/>
      <c r="T49"/>
      <c r="U49"/>
      <c r="V49"/>
      <c r="W49"/>
    </row>
    <row r="50" spans="1:23" ht="15" x14ac:dyDescent="0.25">
      <c r="A50" s="2"/>
      <c r="C50" s="11" t="s">
        <v>176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" t="s">
        <v>177</v>
      </c>
      <c r="S50"/>
      <c r="T50"/>
      <c r="U50"/>
      <c r="V50"/>
      <c r="W50"/>
    </row>
    <row r="51" spans="1:23" x14ac:dyDescent="0.2">
      <c r="A51" s="2"/>
      <c r="C51" s="2" t="s">
        <v>7</v>
      </c>
      <c r="D51" s="12"/>
      <c r="H51" s="64"/>
      <c r="I51" s="64"/>
      <c r="J51" s="64"/>
      <c r="K51" s="64"/>
      <c r="L51" s="64"/>
      <c r="M51" s="64"/>
      <c r="N51" s="64"/>
      <c r="O51" s="64"/>
      <c r="P51" s="63"/>
      <c r="Q51" s="63"/>
      <c r="R51" s="63"/>
      <c r="S51" s="63"/>
      <c r="T51" s="63" t="s">
        <v>8</v>
      </c>
      <c r="U51" s="63"/>
      <c r="V51" s="63"/>
      <c r="W51" s="63"/>
    </row>
    <row r="52" spans="1:23" x14ac:dyDescent="0.2">
      <c r="A52" s="2"/>
      <c r="C52" s="2" t="s">
        <v>9</v>
      </c>
      <c r="D52" s="12"/>
      <c r="H52" s="65"/>
      <c r="I52" s="65"/>
      <c r="J52" s="65"/>
      <c r="K52" s="65"/>
      <c r="L52" s="65"/>
      <c r="M52" s="65"/>
      <c r="N52" s="65"/>
      <c r="O52" s="65"/>
      <c r="P52" s="65" t="s">
        <v>178</v>
      </c>
      <c r="Q52" s="65"/>
      <c r="R52" s="65"/>
      <c r="S52" s="65"/>
      <c r="T52" s="65"/>
      <c r="U52" s="65"/>
      <c r="V52" s="65"/>
      <c r="W52" s="65"/>
    </row>
  </sheetData>
  <mergeCells count="33"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  <mergeCell ref="X8:Y8"/>
    <mergeCell ref="C45:D45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H51:O51"/>
    <mergeCell ref="H52:O52"/>
    <mergeCell ref="P52:W52"/>
    <mergeCell ref="S8:T8"/>
    <mergeCell ref="U8:U9"/>
    <mergeCell ref="V8:V9"/>
    <mergeCell ref="W8:W9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rintOptions horizontalCentered="1"/>
  <pageMargins left="0.11811023622047245" right="0.11811023622047245" top="0.15748031496062992" bottom="0" header="0.31496062992125984" footer="0.31496062992125984"/>
  <pageSetup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2019-05-02T18:50:39Z</cp:lastPrinted>
  <dcterms:created xsi:type="dcterms:W3CDTF">2019-05-02T18:43:39Z</dcterms:created>
  <dcterms:modified xsi:type="dcterms:W3CDTF">2019-07-22T18:14:34Z</dcterms:modified>
</cp:coreProperties>
</file>